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5"/>
  <workbookPr/>
  <mc:AlternateContent xmlns:mc="http://schemas.openxmlformats.org/markup-compatibility/2006">
    <mc:Choice Requires="x15">
      <x15ac:absPath xmlns:x15ac="http://schemas.microsoft.com/office/spreadsheetml/2010/11/ac" url="D:\maryam-1403.04.31\reporting\آپدیت سایت\1403\"/>
    </mc:Choice>
  </mc:AlternateContent>
  <xr:revisionPtr revIDLastSave="0" documentId="13_ncr:1_{F7F28731-EAFF-4F1F-9250-DAED1B1B5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م بازار" sheetId="1" r:id="rId1"/>
    <sheet name="نسبت حق بیمه نماینده و کارگزار" sheetId="2" r:id="rId2"/>
    <sheet name="ضریب خسارت و نرخ رشد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5" i="2"/>
  <c r="C4" i="2" s="1"/>
  <c r="J14" i="1"/>
  <c r="B9" i="2" l="1"/>
  <c r="C3" i="2"/>
  <c r="C2" i="2"/>
  <c r="C5" i="2" l="1"/>
  <c r="D4" i="2" l="1"/>
  <c r="D3" i="2"/>
  <c r="D2" i="2"/>
  <c r="D5" i="2" l="1"/>
</calcChain>
</file>

<file path=xl/sharedStrings.xml><?xml version="1.0" encoding="utf-8"?>
<sst xmlns="http://schemas.openxmlformats.org/spreadsheetml/2006/main" count="75" uniqueCount="45">
  <si>
    <t>نسبت خسارت</t>
  </si>
  <si>
    <t>تعداد موارد خسارت</t>
  </si>
  <si>
    <t xml:space="preserve">خسارت پرداختی </t>
  </si>
  <si>
    <t>تعاداد بیمه نامه صادره</t>
  </si>
  <si>
    <t>حق بیمه تولیدی</t>
  </si>
  <si>
    <t>رشته بیمه</t>
  </si>
  <si>
    <t>تغییر به واحد</t>
  </si>
  <si>
    <t xml:space="preserve"> % مقدار</t>
  </si>
  <si>
    <t xml:space="preserve"> % نرخ رشد</t>
  </si>
  <si>
    <t>تعداد</t>
  </si>
  <si>
    <t>مقدار به میلیون ریال</t>
  </si>
  <si>
    <t xml:space="preserve">تعداد </t>
  </si>
  <si>
    <t>زندگی (عمر)</t>
  </si>
  <si>
    <t>جمع کل</t>
  </si>
  <si>
    <t>خسارت پرداختی</t>
  </si>
  <si>
    <t>تعداد بیمه نامه صادره</t>
  </si>
  <si>
    <t>% سهم از کل</t>
  </si>
  <si>
    <r>
      <t xml:space="preserve">آمار عملکرد رشته هاي بيمه از ابتداي سال تا پايان اسفند </t>
    </r>
    <r>
      <rPr>
        <b/>
        <sz val="12"/>
        <color rgb="FF000000"/>
        <rFont val="Tahoma"/>
        <family val="2"/>
      </rPr>
      <t>1403</t>
    </r>
    <r>
      <rPr>
        <sz val="10"/>
        <color rgb="FF000000"/>
        <rFont val="Tahoma"/>
      </rPr>
      <t xml:space="preserve">
   شرکت : بيمه زندگي خاورميانه</t>
    </r>
  </si>
  <si>
    <t>سهم از بازار بیمه زندگی خاورمیانه سال 1403</t>
  </si>
  <si>
    <t>آمار عملکرد رشته ی زندگی از ابتداي سال تا پايان اسفند 1403</t>
  </si>
  <si>
    <t>نوع فروشنده</t>
  </si>
  <si>
    <t>جمع حق بیمه تولیدی</t>
  </si>
  <si>
    <t>نسبت هرکدام به کل</t>
  </si>
  <si>
    <t>درصد</t>
  </si>
  <si>
    <t>مرکزی</t>
  </si>
  <si>
    <t>نماینده</t>
  </si>
  <si>
    <t>کارگزاری</t>
  </si>
  <si>
    <t>جمع</t>
  </si>
  <si>
    <t>کارگزاری و نماینده</t>
  </si>
  <si>
    <t>نسبت کارگزاری و نماینده به
کل حق بیمه تولیدی</t>
  </si>
  <si>
    <t>ضریب خسارت منتهی به سال 1403 به تفکیک</t>
  </si>
  <si>
    <t>عنوان زیر رشته</t>
  </si>
  <si>
    <t>ضریب خسارت</t>
  </si>
  <si>
    <t>زندگی و  بازنشستگی تکمیلی</t>
  </si>
  <si>
    <t>زندگی و سرمایه گذاری طلا</t>
  </si>
  <si>
    <t>تمام عمر</t>
  </si>
  <si>
    <t>عمروپس انداز</t>
  </si>
  <si>
    <t>عمر زمانی(انفرادی و گروهی)</t>
  </si>
  <si>
    <t>عمر مانده بدهکار</t>
  </si>
  <si>
    <t>نرخ رشد به تفکیک</t>
  </si>
  <si>
    <t>نرخ رشد حق بیمه</t>
  </si>
  <si>
    <t>نرخ رشد خسارت</t>
  </si>
  <si>
    <t>+100%</t>
  </si>
  <si>
    <t>مستمری آنی</t>
  </si>
  <si>
    <t>مستمری معوق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</si>
</sst>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409]0.00;\(0.00\)"/>
    <numFmt numFmtId="165" formatCode="[$-10409]#,##0;\-#,##0"/>
    <numFmt numFmtId="166" formatCode="[$-10409]#,##0;\(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Tahoma"/>
    </font>
    <font>
      <sz val="9"/>
      <color rgb="FF000000"/>
      <name val="Tahoma"/>
    </font>
    <font>
      <b/>
      <sz val="9"/>
      <color rgb="FF000000"/>
      <name val="Tahoma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sz val="10"/>
      <name val="Calibri"/>
      <family val="2"/>
    </font>
    <font>
      <b/>
      <sz val="11.5"/>
      <color theme="1"/>
      <name val="Calibri"/>
      <family val="2"/>
      <scheme val="minor"/>
    </font>
    <font>
      <sz val="12"/>
      <name val="B Mitra"/>
      <charset val="178"/>
    </font>
    <font>
      <sz val="12"/>
      <color theme="1"/>
      <name val="Calibri"/>
      <family val="2"/>
      <scheme val="minor"/>
    </font>
    <font>
      <b/>
      <sz val="12"/>
      <name val="B Mitra"/>
      <charset val="178"/>
    </font>
    <font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8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C0CB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center" vertical="top" wrapText="1" readingOrder="1"/>
    </xf>
    <xf numFmtId="165" fontId="4" fillId="3" borderId="1" xfId="0" applyNumberFormat="1" applyFont="1" applyFill="1" applyBorder="1" applyAlignment="1">
      <alignment horizontal="center" vertical="top" wrapText="1" readingOrder="1"/>
    </xf>
    <xf numFmtId="164" fontId="4" fillId="4" borderId="1" xfId="0" applyNumberFormat="1" applyFont="1" applyFill="1" applyBorder="1" applyAlignment="1">
      <alignment horizontal="center" vertical="top" wrapText="1" readingOrder="1"/>
    </xf>
    <xf numFmtId="165" fontId="4" fillId="4" borderId="1" xfId="0" applyNumberFormat="1" applyFont="1" applyFill="1" applyBorder="1" applyAlignment="1">
      <alignment horizontal="center" vertical="top" wrapText="1" readingOrder="1"/>
    </xf>
    <xf numFmtId="166" fontId="4" fillId="3" borderId="1" xfId="0" applyNumberFormat="1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horizontal="center" vertical="top" wrapText="1" readingOrder="2"/>
    </xf>
    <xf numFmtId="164" fontId="5" fillId="2" borderId="1" xfId="0" applyNumberFormat="1" applyFont="1" applyFill="1" applyBorder="1" applyAlignment="1">
      <alignment horizontal="center" vertical="top" wrapText="1" readingOrder="1"/>
    </xf>
    <xf numFmtId="165" fontId="5" fillId="3" borderId="1" xfId="0" applyNumberFormat="1" applyFont="1" applyFill="1" applyBorder="1" applyAlignment="1">
      <alignment horizontal="center" vertical="top" wrapText="1" readingOrder="1"/>
    </xf>
    <xf numFmtId="164" fontId="5" fillId="4" borderId="1" xfId="0" applyNumberFormat="1" applyFont="1" applyFill="1" applyBorder="1" applyAlignment="1">
      <alignment horizontal="center" vertical="top" wrapText="1" readingOrder="1"/>
    </xf>
    <xf numFmtId="165" fontId="5" fillId="4" borderId="1" xfId="0" applyNumberFormat="1" applyFont="1" applyFill="1" applyBorder="1" applyAlignment="1">
      <alignment horizontal="center" vertical="top" wrapText="1" readingOrder="1"/>
    </xf>
    <xf numFmtId="166" fontId="5" fillId="3" borderId="1" xfId="0" applyNumberFormat="1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center" vertical="top" wrapText="1" readingOrder="2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164" fontId="7" fillId="0" borderId="14" xfId="0" applyNumberFormat="1" applyFont="1" applyBorder="1" applyAlignment="1">
      <alignment horizontal="center" vertical="center" wrapText="1" readingOrder="1"/>
    </xf>
    <xf numFmtId="164" fontId="7" fillId="0" borderId="17" xfId="0" applyNumberFormat="1" applyFont="1" applyBorder="1" applyAlignment="1">
      <alignment horizontal="center" vertical="center" wrapText="1" readingOrder="1"/>
    </xf>
    <xf numFmtId="164" fontId="7" fillId="0" borderId="15" xfId="0" applyNumberFormat="1" applyFont="1" applyBorder="1" applyAlignment="1">
      <alignment horizontal="center" vertical="center" wrapText="1" readingOrder="1"/>
    </xf>
    <xf numFmtId="165" fontId="7" fillId="0" borderId="16" xfId="0" applyNumberFormat="1" applyFont="1" applyBorder="1" applyAlignment="1">
      <alignment horizontal="center" vertical="center" wrapText="1" readingOrder="1"/>
    </xf>
    <xf numFmtId="166" fontId="7" fillId="0" borderId="16" xfId="0" applyNumberFormat="1" applyFont="1" applyBorder="1" applyAlignment="1">
      <alignment horizontal="center" vertical="center" wrapText="1" readingOrder="1"/>
    </xf>
    <xf numFmtId="164" fontId="7" fillId="0" borderId="18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2"/>
    </xf>
    <xf numFmtId="0" fontId="9" fillId="5" borderId="19" xfId="0" applyFont="1" applyFill="1" applyBorder="1"/>
    <xf numFmtId="10" fontId="9" fillId="5" borderId="19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top" wrapText="1" readingOrder="1"/>
    </xf>
    <xf numFmtId="165" fontId="5" fillId="3" borderId="0" xfId="0" applyNumberFormat="1" applyFont="1" applyFill="1" applyAlignment="1">
      <alignment horizontal="center" vertical="top" wrapText="1" readingOrder="1"/>
    </xf>
    <xf numFmtId="164" fontId="5" fillId="4" borderId="0" xfId="0" applyNumberFormat="1" applyFont="1" applyFill="1" applyAlignment="1">
      <alignment horizontal="center" vertical="top" wrapText="1" readingOrder="1"/>
    </xf>
    <xf numFmtId="165" fontId="5" fillId="4" borderId="0" xfId="0" applyNumberFormat="1" applyFont="1" applyFill="1" applyAlignment="1">
      <alignment horizontal="center" vertical="top" wrapText="1" readingOrder="1"/>
    </xf>
    <xf numFmtId="166" fontId="5" fillId="3" borderId="0" xfId="0" applyNumberFormat="1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center" vertical="top" wrapText="1" readingOrder="2"/>
    </xf>
    <xf numFmtId="0" fontId="9" fillId="5" borderId="16" xfId="0" applyFont="1" applyFill="1" applyBorder="1" applyAlignment="1">
      <alignment vertical="center"/>
    </xf>
    <xf numFmtId="0" fontId="11" fillId="0" borderId="0" xfId="0" applyFont="1"/>
    <xf numFmtId="0" fontId="10" fillId="0" borderId="0" xfId="0" applyFont="1"/>
    <xf numFmtId="3" fontId="10" fillId="0" borderId="0" xfId="0" applyNumberFormat="1" applyFont="1"/>
    <xf numFmtId="0" fontId="12" fillId="5" borderId="27" xfId="0" applyFont="1" applyFill="1" applyBorder="1" applyAlignment="1">
      <alignment horizontal="center" vertical="center"/>
    </xf>
    <xf numFmtId="3" fontId="12" fillId="5" borderId="27" xfId="0" applyNumberFormat="1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9" fontId="12" fillId="0" borderId="27" xfId="1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3" fillId="0" borderId="27" xfId="0" applyFont="1" applyBorder="1"/>
    <xf numFmtId="9" fontId="13" fillId="0" borderId="27" xfId="1" applyFont="1" applyBorder="1"/>
    <xf numFmtId="43" fontId="13" fillId="0" borderId="27" xfId="0" applyNumberFormat="1" applyFont="1" applyBorder="1"/>
    <xf numFmtId="43" fontId="13" fillId="0" borderId="27" xfId="0" applyNumberFormat="1" applyFont="1" applyBorder="1" applyAlignment="1">
      <alignment horizontal="center"/>
    </xf>
    <xf numFmtId="49" fontId="13" fillId="0" borderId="27" xfId="0" applyNumberFormat="1" applyFont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7" fillId="0" borderId="21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 readingOrder="1"/>
    </xf>
    <xf numFmtId="0" fontId="8" fillId="0" borderId="26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center" wrapText="1" readingOrder="2"/>
    </xf>
    <xf numFmtId="0" fontId="7" fillId="6" borderId="6" xfId="0" applyFont="1" applyFill="1" applyBorder="1" applyAlignment="1">
      <alignment horizontal="center" vertical="top" wrapText="1" readingOrder="1"/>
    </xf>
    <xf numFmtId="0" fontId="3" fillId="6" borderId="6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right" indent="1"/>
    </xf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rightToLeft="1" tabSelected="1" workbookViewId="0">
      <selection activeCell="L14" sqref="L14"/>
    </sheetView>
  </sheetViews>
  <sheetFormatPr defaultRowHeight="15" x14ac:dyDescent="0.25"/>
  <cols>
    <col min="6" max="6" width="11.28515625" bestFit="1" customWidth="1"/>
    <col min="7" max="7" width="10.140625" bestFit="1" customWidth="1"/>
    <col min="9" max="9" width="12.7109375" customWidth="1"/>
    <col min="10" max="10" width="7.5703125" customWidth="1"/>
    <col min="11" max="11" width="16.42578125" customWidth="1"/>
    <col min="12" max="12" width="19" customWidth="1"/>
    <col min="15" max="15" width="14.28515625" bestFit="1" customWidth="1"/>
    <col min="27" max="27" width="8" bestFit="1" customWidth="1"/>
  </cols>
  <sheetData>
    <row r="1" spans="1:16" ht="34.5" customHeight="1" x14ac:dyDescent="0.25">
      <c r="A1" s="1"/>
      <c r="B1" s="64" t="s">
        <v>17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6" x14ac:dyDescent="0.25">
      <c r="A2" s="1"/>
      <c r="B2" s="66" t="s">
        <v>0</v>
      </c>
      <c r="C2" s="67"/>
      <c r="D2" s="68" t="s">
        <v>1</v>
      </c>
      <c r="E2" s="69"/>
      <c r="F2" s="68" t="s">
        <v>2</v>
      </c>
      <c r="G2" s="68"/>
      <c r="H2" s="68" t="s">
        <v>3</v>
      </c>
      <c r="I2" s="69"/>
      <c r="J2" s="68" t="s">
        <v>4</v>
      </c>
      <c r="K2" s="69"/>
      <c r="L2" s="70" t="s">
        <v>5</v>
      </c>
    </row>
    <row r="3" spans="1:16" ht="25.5" x14ac:dyDescent="0.25">
      <c r="A3" s="1"/>
      <c r="B3" s="2" t="s">
        <v>6</v>
      </c>
      <c r="C3" s="2" t="s">
        <v>7</v>
      </c>
      <c r="D3" s="2" t="s">
        <v>8</v>
      </c>
      <c r="E3" s="2" t="s">
        <v>9</v>
      </c>
      <c r="F3" s="2" t="s">
        <v>8</v>
      </c>
      <c r="G3" s="2" t="s">
        <v>10</v>
      </c>
      <c r="H3" s="2" t="s">
        <v>8</v>
      </c>
      <c r="I3" s="2" t="s">
        <v>11</v>
      </c>
      <c r="J3" s="2" t="s">
        <v>8</v>
      </c>
      <c r="K3" s="2" t="s">
        <v>10</v>
      </c>
      <c r="L3" s="71"/>
    </row>
    <row r="4" spans="1:16" x14ac:dyDescent="0.25">
      <c r="A4" s="1"/>
      <c r="B4" s="3">
        <v>1.39</v>
      </c>
      <c r="C4" s="3">
        <v>52.7</v>
      </c>
      <c r="D4" s="3">
        <v>20.38</v>
      </c>
      <c r="E4" s="4">
        <v>45505</v>
      </c>
      <c r="F4" s="5">
        <v>38.049999999999997</v>
      </c>
      <c r="G4" s="6">
        <v>7389962</v>
      </c>
      <c r="H4" s="5">
        <v>-23.78</v>
      </c>
      <c r="I4" s="7">
        <v>30244</v>
      </c>
      <c r="J4" s="5">
        <v>34.43</v>
      </c>
      <c r="K4" s="4">
        <v>14023868</v>
      </c>
      <c r="L4" s="8" t="s">
        <v>12</v>
      </c>
    </row>
    <row r="5" spans="1:16" x14ac:dyDescent="0.25">
      <c r="A5" s="1"/>
      <c r="B5" s="9">
        <v>1.39</v>
      </c>
      <c r="C5" s="9">
        <v>52.7</v>
      </c>
      <c r="D5" s="9">
        <v>20.38</v>
      </c>
      <c r="E5" s="10">
        <v>45505</v>
      </c>
      <c r="F5" s="11">
        <v>38.049999999999997</v>
      </c>
      <c r="G5" s="12">
        <v>7389962</v>
      </c>
      <c r="H5" s="11">
        <v>-23.78</v>
      </c>
      <c r="I5" s="13">
        <v>30244</v>
      </c>
      <c r="J5" s="11">
        <v>34.43</v>
      </c>
      <c r="K5" s="10">
        <v>14023868</v>
      </c>
      <c r="L5" s="14" t="s">
        <v>13</v>
      </c>
    </row>
    <row r="6" spans="1:16" ht="15.75" thickBot="1" x14ac:dyDescent="0.3">
      <c r="A6" s="1"/>
      <c r="B6" s="30"/>
      <c r="C6" s="30"/>
      <c r="D6" s="30"/>
      <c r="E6" s="31"/>
      <c r="F6" s="32"/>
      <c r="G6" s="33"/>
      <c r="H6" s="32"/>
      <c r="I6" s="34"/>
      <c r="J6" s="32"/>
      <c r="K6" s="31"/>
      <c r="L6" s="35"/>
    </row>
    <row r="7" spans="1:16" ht="18.75" customHeight="1" thickBot="1" x14ac:dyDescent="0.3">
      <c r="B7" s="52" t="s">
        <v>19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8.75" customHeight="1" x14ac:dyDescent="0.25">
      <c r="B8" s="55" t="s">
        <v>0</v>
      </c>
      <c r="C8" s="56"/>
      <c r="D8" s="57" t="s">
        <v>1</v>
      </c>
      <c r="E8" s="58"/>
      <c r="F8" s="59"/>
      <c r="G8" s="57" t="s">
        <v>14</v>
      </c>
      <c r="H8" s="58"/>
      <c r="I8" s="59"/>
      <c r="J8" s="60" t="s">
        <v>15</v>
      </c>
      <c r="K8" s="58"/>
      <c r="L8" s="61"/>
      <c r="M8" s="57" t="s">
        <v>4</v>
      </c>
      <c r="N8" s="58"/>
      <c r="O8" s="59"/>
      <c r="P8" s="62" t="s">
        <v>5</v>
      </c>
    </row>
    <row r="9" spans="1:16" ht="39" customHeight="1" thickBot="1" x14ac:dyDescent="0.3">
      <c r="B9" s="15" t="s">
        <v>6</v>
      </c>
      <c r="C9" s="16" t="s">
        <v>7</v>
      </c>
      <c r="D9" s="15" t="s">
        <v>16</v>
      </c>
      <c r="E9" s="17" t="s">
        <v>8</v>
      </c>
      <c r="F9" s="18" t="s">
        <v>9</v>
      </c>
      <c r="G9" s="15" t="s">
        <v>16</v>
      </c>
      <c r="H9" s="17" t="s">
        <v>8</v>
      </c>
      <c r="I9" s="18" t="s">
        <v>10</v>
      </c>
      <c r="J9" s="19" t="s">
        <v>16</v>
      </c>
      <c r="K9" s="17" t="s">
        <v>8</v>
      </c>
      <c r="L9" s="16" t="s">
        <v>11</v>
      </c>
      <c r="M9" s="15" t="s">
        <v>16</v>
      </c>
      <c r="N9" s="17" t="s">
        <v>8</v>
      </c>
      <c r="O9" s="18" t="s">
        <v>10</v>
      </c>
      <c r="P9" s="63"/>
    </row>
    <row r="10" spans="1:16" ht="26.25" thickBot="1" x14ac:dyDescent="0.3">
      <c r="B10" s="20">
        <v>11.23</v>
      </c>
      <c r="C10" s="21">
        <v>44.87</v>
      </c>
      <c r="D10" s="20">
        <v>3.6544508096312147</v>
      </c>
      <c r="E10" s="22">
        <v>52.03</v>
      </c>
      <c r="F10" s="23">
        <v>3361103</v>
      </c>
      <c r="G10" s="20">
        <v>11.051052825173986</v>
      </c>
      <c r="H10" s="22">
        <v>113.43</v>
      </c>
      <c r="I10" s="23">
        <v>285036470.47000003</v>
      </c>
      <c r="J10" s="20">
        <v>7.9984961510815866</v>
      </c>
      <c r="K10" s="22">
        <v>-4.9800000000000004</v>
      </c>
      <c r="L10" s="24">
        <v>6879185</v>
      </c>
      <c r="M10" s="25">
        <v>14.44</v>
      </c>
      <c r="N10" s="22">
        <v>60.02</v>
      </c>
      <c r="O10" s="26">
        <v>635256953.61000001</v>
      </c>
      <c r="P10" s="27" t="s">
        <v>12</v>
      </c>
    </row>
    <row r="13" spans="1:16" ht="15.75" thickBot="1" x14ac:dyDescent="0.3"/>
    <row r="14" spans="1:16" ht="19.5" customHeight="1" thickBot="1" x14ac:dyDescent="0.3">
      <c r="J14" s="29">
        <f>K4/O10</f>
        <v>2.2075898453855571E-2</v>
      </c>
      <c r="K14" s="28"/>
      <c r="L14" s="36" t="s">
        <v>18</v>
      </c>
    </row>
  </sheetData>
  <mergeCells count="14">
    <mergeCell ref="B1:L1"/>
    <mergeCell ref="B2:C2"/>
    <mergeCell ref="D2:E2"/>
    <mergeCell ref="F2:G2"/>
    <mergeCell ref="H2:I2"/>
    <mergeCell ref="J2:K2"/>
    <mergeCell ref="L2:L3"/>
    <mergeCell ref="B7:P7"/>
    <mergeCell ref="B8:C8"/>
    <mergeCell ref="D8:F8"/>
    <mergeCell ref="G8:I8"/>
    <mergeCell ref="J8:L8"/>
    <mergeCell ref="M8:O8"/>
    <mergeCell ref="P8:P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rightToLeft="1" workbookViewId="0">
      <selection activeCell="B9" sqref="B9"/>
    </sheetView>
  </sheetViews>
  <sheetFormatPr defaultRowHeight="15.75" x14ac:dyDescent="0.25"/>
  <cols>
    <col min="1" max="1" width="25.42578125" style="37" customWidth="1"/>
    <col min="2" max="2" width="20.85546875" style="37" customWidth="1"/>
    <col min="3" max="3" width="19" style="37" customWidth="1"/>
    <col min="4" max="4" width="10" style="37" customWidth="1"/>
    <col min="5" max="16384" width="9.140625" style="37"/>
  </cols>
  <sheetData>
    <row r="1" spans="1:4" ht="18.75" x14ac:dyDescent="0.25">
      <c r="A1" s="40" t="s">
        <v>20</v>
      </c>
      <c r="B1" s="41" t="s">
        <v>21</v>
      </c>
      <c r="C1" s="41" t="s">
        <v>22</v>
      </c>
      <c r="D1" s="41" t="s">
        <v>23</v>
      </c>
    </row>
    <row r="2" spans="1:4" ht="18.75" x14ac:dyDescent="0.25">
      <c r="A2" s="40" t="s">
        <v>24</v>
      </c>
      <c r="B2" s="43">
        <v>153881</v>
      </c>
      <c r="C2" s="44">
        <f>B2/B5</f>
        <v>1.0972792955552634E-2</v>
      </c>
      <c r="D2" s="45">
        <f>C2/C5</f>
        <v>1.0972792955552634E-2</v>
      </c>
    </row>
    <row r="3" spans="1:4" ht="18.75" x14ac:dyDescent="0.25">
      <c r="A3" s="40" t="s">
        <v>25</v>
      </c>
      <c r="B3" s="43">
        <v>10138875</v>
      </c>
      <c r="C3" s="44">
        <f>B3/B5</f>
        <v>0.72297279181464058</v>
      </c>
      <c r="D3" s="45">
        <f>C3/C5</f>
        <v>0.72297279181464058</v>
      </c>
    </row>
    <row r="4" spans="1:4" ht="18.75" x14ac:dyDescent="0.25">
      <c r="A4" s="40" t="s">
        <v>26</v>
      </c>
      <c r="B4" s="43">
        <v>3731112</v>
      </c>
      <c r="C4" s="44">
        <f>B4/B5</f>
        <v>0.26605441522980677</v>
      </c>
      <c r="D4" s="45">
        <f>C4/C5</f>
        <v>0.26605441522980677</v>
      </c>
    </row>
    <row r="5" spans="1:4" ht="18.75" x14ac:dyDescent="0.25">
      <c r="A5" s="40" t="s">
        <v>27</v>
      </c>
      <c r="B5" s="43">
        <f>SUM(B2:B4)</f>
        <v>14023868</v>
      </c>
      <c r="C5" s="44">
        <f>SUM(C2:C4)</f>
        <v>1</v>
      </c>
      <c r="D5" s="45">
        <f>SUM(D2:D4)</f>
        <v>1</v>
      </c>
    </row>
    <row r="6" spans="1:4" ht="18" x14ac:dyDescent="0.4">
      <c r="A6" s="38"/>
      <c r="B6" s="39"/>
      <c r="C6" s="38"/>
    </row>
    <row r="7" spans="1:4" ht="18" x14ac:dyDescent="0.4">
      <c r="A7" s="38"/>
      <c r="B7" s="39"/>
      <c r="C7" s="38"/>
    </row>
    <row r="8" spans="1:4" ht="18.75" x14ac:dyDescent="0.4">
      <c r="A8" s="40" t="s">
        <v>28</v>
      </c>
      <c r="B8" s="43">
        <f>B4+B3</f>
        <v>13869987</v>
      </c>
      <c r="C8" s="38"/>
    </row>
    <row r="9" spans="1:4" ht="37.5" x14ac:dyDescent="0.4">
      <c r="A9" s="42" t="s">
        <v>29</v>
      </c>
      <c r="B9" s="44">
        <f>B8/B5</f>
        <v>0.98902720704444735</v>
      </c>
      <c r="C9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5561-E914-4A55-992F-526266FE64E8}">
  <dimension ref="A1:C22"/>
  <sheetViews>
    <sheetView rightToLeft="1" zoomScale="115" zoomScaleNormal="115" workbookViewId="0">
      <selection activeCell="C17" sqref="C17"/>
    </sheetView>
  </sheetViews>
  <sheetFormatPr defaultRowHeight="15" x14ac:dyDescent="0.25"/>
  <cols>
    <col min="1" max="1" width="31.5703125" customWidth="1"/>
    <col min="2" max="3" width="21.42578125" customWidth="1"/>
  </cols>
  <sheetData>
    <row r="1" spans="1:3" ht="38.25" customHeight="1" x14ac:dyDescent="0.55000000000000004">
      <c r="A1" s="72" t="s">
        <v>30</v>
      </c>
      <c r="B1" s="72"/>
      <c r="C1" s="72"/>
    </row>
    <row r="2" spans="1:3" ht="30" customHeight="1" x14ac:dyDescent="0.65">
      <c r="A2" s="46" t="s">
        <v>31</v>
      </c>
      <c r="B2" s="46" t="s">
        <v>32</v>
      </c>
    </row>
    <row r="3" spans="1:3" ht="22.5" customHeight="1" x14ac:dyDescent="0.55000000000000004">
      <c r="A3" s="47" t="s">
        <v>33</v>
      </c>
      <c r="B3" s="48">
        <v>0.17</v>
      </c>
    </row>
    <row r="4" spans="1:3" ht="22.5" customHeight="1" x14ac:dyDescent="0.55000000000000004">
      <c r="A4" s="47" t="s">
        <v>34</v>
      </c>
      <c r="B4" s="47">
        <v>0</v>
      </c>
    </row>
    <row r="5" spans="1:3" ht="27" customHeight="1" x14ac:dyDescent="0.55000000000000004">
      <c r="A5" s="47" t="s">
        <v>35</v>
      </c>
      <c r="B5" s="47">
        <v>0</v>
      </c>
    </row>
    <row r="6" spans="1:3" ht="22.5" customHeight="1" x14ac:dyDescent="0.55000000000000004">
      <c r="A6" s="47" t="s">
        <v>36</v>
      </c>
      <c r="B6" s="47">
        <v>0</v>
      </c>
    </row>
    <row r="7" spans="1:3" ht="22.5" customHeight="1" x14ac:dyDescent="0.55000000000000004">
      <c r="A7" s="47" t="s">
        <v>37</v>
      </c>
      <c r="B7" s="47">
        <v>0</v>
      </c>
    </row>
    <row r="8" spans="1:3" ht="22.5" customHeight="1" x14ac:dyDescent="0.55000000000000004">
      <c r="A8" s="47" t="s">
        <v>38</v>
      </c>
      <c r="B8" s="47">
        <v>0</v>
      </c>
    </row>
    <row r="12" spans="1:3" ht="38.25" customHeight="1" x14ac:dyDescent="0.25">
      <c r="A12" s="73" t="s">
        <v>39</v>
      </c>
      <c r="B12" s="73"/>
      <c r="C12" s="73"/>
    </row>
    <row r="13" spans="1:3" ht="26.25" x14ac:dyDescent="0.65">
      <c r="A13" s="46" t="s">
        <v>31</v>
      </c>
      <c r="B13" s="46" t="s">
        <v>40</v>
      </c>
      <c r="C13" s="46" t="s">
        <v>41</v>
      </c>
    </row>
    <row r="14" spans="1:3" ht="22.5" x14ac:dyDescent="0.55000000000000004">
      <c r="A14" s="47" t="s">
        <v>33</v>
      </c>
      <c r="B14" s="49">
        <v>0.09</v>
      </c>
      <c r="C14" s="50">
        <v>0.19</v>
      </c>
    </row>
    <row r="15" spans="1:3" ht="22.5" x14ac:dyDescent="0.55000000000000004">
      <c r="A15" s="47" t="s">
        <v>34</v>
      </c>
      <c r="B15" s="49">
        <v>17.48</v>
      </c>
      <c r="C15" s="51" t="s">
        <v>42</v>
      </c>
    </row>
    <row r="16" spans="1:3" ht="22.5" x14ac:dyDescent="0.55000000000000004">
      <c r="A16" s="47" t="s">
        <v>35</v>
      </c>
      <c r="B16" s="49">
        <v>-0.1</v>
      </c>
      <c r="C16" s="50">
        <v>0</v>
      </c>
    </row>
    <row r="17" spans="1:3" ht="22.5" x14ac:dyDescent="0.55000000000000004">
      <c r="A17" s="47" t="s">
        <v>36</v>
      </c>
      <c r="B17" s="49">
        <v>0</v>
      </c>
      <c r="C17" s="50">
        <v>0</v>
      </c>
    </row>
    <row r="18" spans="1:3" ht="22.5" x14ac:dyDescent="0.55000000000000004">
      <c r="A18" s="47" t="s">
        <v>37</v>
      </c>
      <c r="B18" s="49">
        <v>0.39</v>
      </c>
      <c r="C18" s="51" t="s">
        <v>42</v>
      </c>
    </row>
    <row r="19" spans="1:3" ht="22.5" x14ac:dyDescent="0.55000000000000004">
      <c r="A19" s="47" t="s">
        <v>38</v>
      </c>
      <c r="B19" s="49">
        <v>-0.18</v>
      </c>
      <c r="C19" s="50">
        <v>0</v>
      </c>
    </row>
    <row r="20" spans="1:3" ht="22.5" x14ac:dyDescent="0.55000000000000004">
      <c r="A20" s="47" t="s">
        <v>43</v>
      </c>
      <c r="B20" s="49">
        <v>-0.23</v>
      </c>
      <c r="C20" s="50">
        <v>0</v>
      </c>
    </row>
    <row r="21" spans="1:3" ht="22.5" x14ac:dyDescent="0.55000000000000004">
      <c r="A21" s="47" t="s">
        <v>44</v>
      </c>
      <c r="B21" s="49">
        <v>-0.57999999999999996</v>
      </c>
      <c r="C21" s="50">
        <v>0</v>
      </c>
    </row>
    <row r="22" spans="1:3" ht="32.25" customHeight="1" x14ac:dyDescent="0.25"/>
  </sheetData>
  <mergeCells count="2">
    <mergeCell ref="A1:C1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سهم بازار</vt:lpstr>
      <vt:lpstr>نسبت حق بیمه نماینده و کارگزار</vt:lpstr>
      <vt:lpstr>ضریب خسارت و نرخ رشد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Sahraei</dc:creator>
  <cp:lastModifiedBy>Maryam Dindar</cp:lastModifiedBy>
  <dcterms:created xsi:type="dcterms:W3CDTF">2015-06-05T18:17:20Z</dcterms:created>
  <dcterms:modified xsi:type="dcterms:W3CDTF">2025-10-29T10:55:08Z</dcterms:modified>
</cp:coreProperties>
</file>